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270" activeTab="0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<sst xmlns="http://schemas.openxmlformats.org/spreadsheetml/2006/main" count="323" uniqueCount="82">
  <si>
    <t>Pvm</t>
  </si>
  <si>
    <t>Klo</t>
  </si>
  <si>
    <t>Paikka</t>
  </si>
  <si>
    <t>Koti</t>
  </si>
  <si>
    <t>Vieras</t>
  </si>
  <si>
    <t>Tulos</t>
  </si>
  <si>
    <t>1. erä</t>
  </si>
  <si>
    <t>2. erä</t>
  </si>
  <si>
    <t>3. erä</t>
  </si>
  <si>
    <t>Kisko</t>
  </si>
  <si>
    <t>OuIso</t>
  </si>
  <si>
    <t>-</t>
  </si>
  <si>
    <t>TerLe</t>
  </si>
  <si>
    <t>TuTu</t>
  </si>
  <si>
    <t>KaJaMa</t>
  </si>
  <si>
    <t>Joukkueet:</t>
  </si>
  <si>
    <t>Nimi:</t>
  </si>
  <si>
    <t>Oulun Kisko</t>
  </si>
  <si>
    <t>Oulun Isokenkäiset</t>
  </si>
  <si>
    <t>Tupoksen Tuisku</t>
  </si>
  <si>
    <t>KaJaMa, Oulainen</t>
  </si>
  <si>
    <t>nro</t>
  </si>
  <si>
    <t>Kaakkurin Koulu</t>
  </si>
  <si>
    <t>Miesten harrastesarja, Pohjois-Pohjanmaa, Oulu, Sarjataulukko</t>
  </si>
  <si>
    <t>Joukkue</t>
  </si>
  <si>
    <t>O</t>
  </si>
  <si>
    <t>VE</t>
  </si>
  <si>
    <t>HE</t>
  </si>
  <si>
    <t>VEP</t>
  </si>
  <si>
    <t>HEP</t>
  </si>
  <si>
    <t>P</t>
  </si>
  <si>
    <t>O=Ottelut, V=Voitot, H=Häviöt, VE=Voitot erä, HE=Häviöt erä, P=Pisteet</t>
  </si>
  <si>
    <t>RAMS</t>
  </si>
  <si>
    <r>
      <rPr>
        <b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>=Ottelut</t>
    </r>
  </si>
  <si>
    <t>Pelatut ottelut yhteensä</t>
  </si>
  <si>
    <r>
      <rPr>
        <b/>
        <sz val="10"/>
        <color indexed="8"/>
        <rFont val="Verdana"/>
        <family val="2"/>
      </rPr>
      <t>V</t>
    </r>
    <r>
      <rPr>
        <sz val="10"/>
        <color indexed="8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</si>
  <si>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</si>
  <si>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H=Häviöt</t>
  </si>
  <si>
    <t>VE=Voitot erä</t>
  </si>
  <si>
    <t>HE=Häviöt erä</t>
  </si>
  <si>
    <t>P=Pisteet</t>
  </si>
  <si>
    <t>OYUS2</t>
  </si>
  <si>
    <t>Miesten harrastesarja 2012-2013, Pohjois-Pohjanmaa, Oulun alue, Otteluohjelma</t>
  </si>
  <si>
    <t>25-10</t>
  </si>
  <si>
    <t>25-16</t>
  </si>
  <si>
    <t>25-18</t>
  </si>
  <si>
    <t>23-25</t>
  </si>
  <si>
    <t>9-25</t>
  </si>
  <si>
    <t>26-24</t>
  </si>
  <si>
    <t>TervaLentis</t>
  </si>
  <si>
    <t>24-26</t>
  </si>
  <si>
    <t>20-25</t>
  </si>
  <si>
    <t>21-25</t>
  </si>
  <si>
    <t>25-20</t>
  </si>
  <si>
    <t>25-21</t>
  </si>
  <si>
    <t>25-11</t>
  </si>
  <si>
    <t>25-9</t>
  </si>
  <si>
    <t>25-19</t>
  </si>
  <si>
    <t>25-13</t>
  </si>
  <si>
    <t>8-25</t>
  </si>
  <si>
    <t>13-25</t>
  </si>
  <si>
    <t>15-25</t>
  </si>
  <si>
    <t>22-25</t>
  </si>
  <si>
    <t>28-30</t>
  </si>
  <si>
    <t>25-17</t>
  </si>
  <si>
    <t>25-23</t>
  </si>
  <si>
    <t>25-22</t>
  </si>
  <si>
    <t>14-25</t>
  </si>
  <si>
    <t>19-25</t>
  </si>
  <si>
    <t>17-25</t>
  </si>
  <si>
    <t>12-25</t>
  </si>
  <si>
    <t>27-25</t>
  </si>
  <si>
    <t>25-14</t>
  </si>
  <si>
    <t>16-25</t>
  </si>
  <si>
    <t>25-12</t>
  </si>
  <si>
    <t>18-25</t>
  </si>
  <si>
    <t>25-15</t>
  </si>
  <si>
    <t>24-25</t>
  </si>
  <si>
    <t>26-28</t>
  </si>
  <si>
    <t>25-24</t>
  </si>
  <si>
    <t>11-25</t>
  </si>
  <si>
    <t>25-0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</si>
</sst>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[$-40B]d\.\ mmmm&quot;ta &quot;yyyy"/>
    <numFmt numFmtId="169" formatCode="d\.m\.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56"/>
      <name val="Verdana"/>
      <family val="2"/>
    </font>
    <font>
      <b/>
      <sz val="16"/>
      <color indexed="9"/>
      <name val="Verdana"/>
      <family val="2"/>
    </font>
    <font>
      <b/>
      <sz val="18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2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2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169" fontId="0" fillId="23" borderId="10" xfId="0" applyNumberFormat="1" applyFont="1" applyFill="1" applyBorder="1" applyAlignment="1">
      <alignment horizontal="center" wrapText="1"/>
    </xf>
    <xf numFmtId="20" fontId="0" fillId="23" borderId="10" xfId="0" applyNumberFormat="1" applyFont="1" applyFill="1" applyBorder="1" applyAlignment="1">
      <alignment horizontal="center" wrapText="1"/>
    </xf>
    <xf numFmtId="0" fontId="0" fillId="23" borderId="10" xfId="0" applyFont="1" applyFill="1" applyBorder="1" applyAlignment="1">
      <alignment horizontal="center" wrapText="1"/>
    </xf>
    <xf numFmtId="0" fontId="19" fillId="23" borderId="11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2" fontId="20" fillId="23" borderId="13" xfId="0" applyNumberFormat="1" applyFont="1" applyFill="1" applyBorder="1" applyAlignment="1">
      <alignment horizontal="center" wrapText="1"/>
    </xf>
    <xf numFmtId="2" fontId="19" fillId="23" borderId="13" xfId="0" applyNumberFormat="1" applyFont="1" applyFill="1" applyBorder="1" applyAlignment="1">
      <alignment horizontal="center" vertical="center"/>
    </xf>
    <xf numFmtId="2" fontId="19" fillId="23" borderId="12" xfId="0" applyNumberFormat="1" applyFont="1" applyFill="1" applyBorder="1" applyAlignment="1">
      <alignment horizontal="center" vertical="center"/>
    </xf>
    <xf numFmtId="2" fontId="19" fillId="23" borderId="11" xfId="0" applyNumberFormat="1" applyFont="1" applyFill="1" applyBorder="1" applyAlignment="1">
      <alignment horizontal="left" vertical="center"/>
    </xf>
    <xf numFmtId="1" fontId="20" fillId="23" borderId="11" xfId="0" applyNumberFormat="1" applyFont="1" applyFill="1" applyBorder="1" applyAlignment="1">
      <alignment horizontal="center" wrapText="1"/>
    </xf>
    <xf numFmtId="1" fontId="20" fillId="23" borderId="12" xfId="0" applyNumberFormat="1" applyFont="1" applyFill="1" applyBorder="1" applyAlignment="1">
      <alignment horizontal="center" wrapText="1"/>
    </xf>
    <xf numFmtId="49" fontId="0" fillId="23" borderId="12" xfId="0" applyNumberFormat="1" applyFill="1" applyBorder="1" applyAlignment="1">
      <alignment horizontal="center" wrapText="1"/>
    </xf>
    <xf numFmtId="49" fontId="0" fillId="23" borderId="10" xfId="0" applyNumberFormat="1" applyFill="1" applyBorder="1" applyAlignment="1">
      <alignment horizontal="center" wrapText="1"/>
    </xf>
    <xf numFmtId="0" fontId="22" fillId="15" borderId="10" xfId="0" applyFont="1" applyFill="1" applyBorder="1" applyAlignment="1">
      <alignment/>
    </xf>
    <xf numFmtId="0" fontId="22" fillId="15" borderId="10" xfId="5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10" borderId="10" xfId="0" applyFont="1" applyFill="1" applyBorder="1" applyAlignment="1">
      <alignment horizontal="right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left" vertical="center" wrapText="1"/>
    </xf>
    <xf numFmtId="0" fontId="22" fillId="10" borderId="10" xfId="0" applyFont="1" applyFill="1" applyBorder="1" applyAlignment="1">
      <alignment horizontal="right" wrapText="1"/>
    </xf>
    <xf numFmtId="0" fontId="22" fillId="10" borderId="10" xfId="0" applyFont="1" applyFill="1" applyBorder="1" applyAlignment="1">
      <alignment horizontal="center" wrapText="1"/>
    </xf>
    <xf numFmtId="0" fontId="22" fillId="10" borderId="10" xfId="0" applyFont="1" applyFill="1" applyBorder="1" applyAlignment="1">
      <alignment horizontal="left" wrapText="1"/>
    </xf>
    <xf numFmtId="0" fontId="0" fillId="10" borderId="0" xfId="0" applyFill="1" applyAlignment="1">
      <alignment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20" fontId="0" fillId="23" borderId="10" xfId="0" applyNumberFormat="1" applyFill="1" applyBorder="1" applyAlignment="1">
      <alignment horizontal="center" wrapText="1"/>
    </xf>
    <xf numFmtId="0" fontId="24" fillId="15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24" fillId="10" borderId="10" xfId="0" applyFont="1" applyFill="1" applyBorder="1" applyAlignment="1">
      <alignment horizontal="right" wrapText="1"/>
    </xf>
    <xf numFmtId="0" fontId="25" fillId="23" borderId="10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10" borderId="10" xfId="0" applyFont="1" applyFill="1" applyBorder="1" applyAlignment="1">
      <alignment horizontal="center" wrapText="1"/>
    </xf>
    <xf numFmtId="0" fontId="27" fillId="10" borderId="10" xfId="0" applyFont="1" applyFill="1" applyBorder="1" applyAlignment="1">
      <alignment horizontal="center" wrapText="1"/>
    </xf>
    <xf numFmtId="0" fontId="0" fillId="10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5.125" style="5" customWidth="1"/>
    <col min="2" max="2" width="15.625" style="0" customWidth="1"/>
    <col min="3" max="3" width="9.625" style="0" customWidth="1"/>
    <col min="4" max="4" width="17.125" style="0" customWidth="1"/>
    <col min="7" max="7" width="2.625" style="0" customWidth="1"/>
    <col min="8" max="8" width="1.75390625" style="0" customWidth="1"/>
    <col min="9" max="9" width="2.25390625" style="0" customWidth="1"/>
    <col min="10" max="12" width="8.50390625" style="0" customWidth="1"/>
    <col min="13" max="13" width="0.6171875" style="0" customWidth="1"/>
  </cols>
  <sheetData>
    <row r="1" spans="1:12" s="4" customFormat="1" ht="27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14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9" t="s">
        <v>4</v>
      </c>
      <c r="G2" s="14"/>
      <c r="H2" s="12" t="s">
        <v>5</v>
      </c>
      <c r="I2" s="13"/>
      <c r="J2" s="10" t="s">
        <v>6</v>
      </c>
      <c r="K2" s="1" t="s">
        <v>7</v>
      </c>
      <c r="L2" s="1" t="s">
        <v>8</v>
      </c>
    </row>
    <row r="3" spans="1:14" s="2" customFormat="1" ht="14.25">
      <c r="A3" s="3">
        <v>1</v>
      </c>
      <c r="B3" s="6"/>
      <c r="C3" s="7"/>
      <c r="D3" s="20" t="s">
        <v>22</v>
      </c>
      <c r="E3" s="35" t="s">
        <v>9</v>
      </c>
      <c r="F3" s="19" t="s">
        <v>10</v>
      </c>
      <c r="G3" s="15">
        <v>1</v>
      </c>
      <c r="H3" s="11" t="s">
        <v>11</v>
      </c>
      <c r="I3" s="16">
        <v>2</v>
      </c>
      <c r="J3" s="17" t="s">
        <v>46</v>
      </c>
      <c r="K3" s="18" t="s">
        <v>47</v>
      </c>
      <c r="L3" s="18" t="s">
        <v>48</v>
      </c>
      <c r="N3" s="36"/>
    </row>
    <row r="4" spans="1:14" s="2" customFormat="1" ht="14.25">
      <c r="A4" s="3">
        <v>2</v>
      </c>
      <c r="B4" s="6"/>
      <c r="C4" s="7"/>
      <c r="D4" s="20"/>
      <c r="E4" s="19" t="s">
        <v>12</v>
      </c>
      <c r="F4" s="19" t="s">
        <v>13</v>
      </c>
      <c r="G4" s="15">
        <v>3</v>
      </c>
      <c r="H4" s="11" t="s">
        <v>11</v>
      </c>
      <c r="I4" s="16">
        <v>0</v>
      </c>
      <c r="J4" s="17" t="s">
        <v>64</v>
      </c>
      <c r="K4" s="18" t="s">
        <v>57</v>
      </c>
      <c r="L4" s="18" t="s">
        <v>66</v>
      </c>
      <c r="N4" s="36"/>
    </row>
    <row r="5" spans="1:14" s="2" customFormat="1" ht="14.25">
      <c r="A5" s="3">
        <v>3</v>
      </c>
      <c r="B5" s="6"/>
      <c r="C5" s="34"/>
      <c r="D5" s="20"/>
      <c r="E5" s="19" t="s">
        <v>10</v>
      </c>
      <c r="F5" s="19" t="s">
        <v>12</v>
      </c>
      <c r="G5" s="15">
        <v>3</v>
      </c>
      <c r="H5" s="11" t="s">
        <v>11</v>
      </c>
      <c r="I5" s="16">
        <v>0</v>
      </c>
      <c r="J5" s="17" t="s">
        <v>56</v>
      </c>
      <c r="K5" s="18" t="s">
        <v>57</v>
      </c>
      <c r="L5" s="18" t="s">
        <v>58</v>
      </c>
      <c r="N5" s="36"/>
    </row>
    <row r="6" spans="1:14" s="2" customFormat="1" ht="14.25">
      <c r="A6" s="3">
        <v>4</v>
      </c>
      <c r="B6" s="6"/>
      <c r="C6" s="8"/>
      <c r="D6" s="20"/>
      <c r="E6" s="19" t="s">
        <v>14</v>
      </c>
      <c r="F6" s="19" t="s">
        <v>41</v>
      </c>
      <c r="G6" s="15">
        <v>3</v>
      </c>
      <c r="H6" s="11" t="s">
        <v>11</v>
      </c>
      <c r="I6" s="16">
        <v>0</v>
      </c>
      <c r="J6" s="17" t="s">
        <v>81</v>
      </c>
      <c r="K6" s="18" t="s">
        <v>81</v>
      </c>
      <c r="L6" s="18" t="s">
        <v>81</v>
      </c>
      <c r="N6" s="36"/>
    </row>
    <row r="7" spans="1:14" s="2" customFormat="1" ht="14.25">
      <c r="A7" s="3">
        <v>5</v>
      </c>
      <c r="B7" s="6"/>
      <c r="C7" s="34"/>
      <c r="D7" s="20" t="s">
        <v>22</v>
      </c>
      <c r="E7" s="35" t="s">
        <v>9</v>
      </c>
      <c r="F7" s="19" t="s">
        <v>14</v>
      </c>
      <c r="G7" s="15">
        <v>0</v>
      </c>
      <c r="H7" s="11" t="s">
        <v>11</v>
      </c>
      <c r="I7" s="16">
        <v>3</v>
      </c>
      <c r="J7" s="17" t="s">
        <v>60</v>
      </c>
      <c r="K7" s="18" t="s">
        <v>69</v>
      </c>
      <c r="L7" s="18" t="s">
        <v>51</v>
      </c>
      <c r="N7" s="36"/>
    </row>
    <row r="8" spans="1:14" s="2" customFormat="1" ht="14.25">
      <c r="A8" s="3">
        <v>6</v>
      </c>
      <c r="B8" s="6"/>
      <c r="C8" s="8"/>
      <c r="D8" s="20"/>
      <c r="E8" s="19" t="s">
        <v>13</v>
      </c>
      <c r="F8" s="19" t="s">
        <v>10</v>
      </c>
      <c r="G8" s="15">
        <v>0</v>
      </c>
      <c r="H8" s="11" t="s">
        <v>11</v>
      </c>
      <c r="I8" s="16">
        <v>3</v>
      </c>
      <c r="J8" s="17" t="s">
        <v>68</v>
      </c>
      <c r="K8" s="18" t="s">
        <v>69</v>
      </c>
      <c r="L8" s="18" t="s">
        <v>70</v>
      </c>
      <c r="N8" s="36"/>
    </row>
    <row r="9" spans="1:14" s="2" customFormat="1" ht="14.25">
      <c r="A9" s="3">
        <v>7</v>
      </c>
      <c r="B9" s="6"/>
      <c r="C9" s="34"/>
      <c r="D9" s="20"/>
      <c r="E9" s="19" t="s">
        <v>14</v>
      </c>
      <c r="F9" s="19" t="s">
        <v>12</v>
      </c>
      <c r="G9" s="15">
        <v>2</v>
      </c>
      <c r="H9" s="11" t="s">
        <v>11</v>
      </c>
      <c r="I9" s="16">
        <v>1</v>
      </c>
      <c r="J9" s="17" t="s">
        <v>53</v>
      </c>
      <c r="K9" s="18" t="s">
        <v>64</v>
      </c>
      <c r="L9" s="18" t="s">
        <v>51</v>
      </c>
      <c r="N9" s="36"/>
    </row>
    <row r="10" spans="1:14" s="2" customFormat="1" ht="14.25">
      <c r="A10" s="3">
        <v>8</v>
      </c>
      <c r="B10" s="6"/>
      <c r="C10" s="8"/>
      <c r="D10" s="20"/>
      <c r="E10" s="19" t="s">
        <v>41</v>
      </c>
      <c r="F10" s="35" t="s">
        <v>9</v>
      </c>
      <c r="G10" s="15">
        <v>2</v>
      </c>
      <c r="H10" s="11" t="s">
        <v>11</v>
      </c>
      <c r="I10" s="16">
        <v>1</v>
      </c>
      <c r="J10" s="17" t="s">
        <v>74</v>
      </c>
      <c r="K10" s="18" t="s">
        <v>75</v>
      </c>
      <c r="L10" s="18" t="s">
        <v>76</v>
      </c>
      <c r="N10" s="36"/>
    </row>
    <row r="11" spans="1:14" s="2" customFormat="1" ht="14.25">
      <c r="A11" s="3">
        <v>9</v>
      </c>
      <c r="B11" s="6"/>
      <c r="C11" s="7"/>
      <c r="D11" s="20"/>
      <c r="E11" s="19" t="s">
        <v>12</v>
      </c>
      <c r="F11" s="19" t="s">
        <v>41</v>
      </c>
      <c r="G11" s="15">
        <v>1</v>
      </c>
      <c r="H11" s="11" t="s">
        <v>11</v>
      </c>
      <c r="I11" s="16">
        <v>2</v>
      </c>
      <c r="J11" s="17" t="s">
        <v>51</v>
      </c>
      <c r="K11" s="18" t="s">
        <v>60</v>
      </c>
      <c r="L11" s="18" t="s">
        <v>54</v>
      </c>
      <c r="N11" s="36"/>
    </row>
    <row r="12" spans="1:14" s="2" customFormat="1" ht="14.25">
      <c r="A12" s="3">
        <v>10</v>
      </c>
      <c r="B12" s="6"/>
      <c r="C12" s="8"/>
      <c r="D12" s="20"/>
      <c r="E12" s="19" t="s">
        <v>13</v>
      </c>
      <c r="F12" s="19" t="s">
        <v>14</v>
      </c>
      <c r="G12" s="15">
        <v>0</v>
      </c>
      <c r="H12" s="11" t="s">
        <v>11</v>
      </c>
      <c r="I12" s="16">
        <v>3</v>
      </c>
      <c r="J12" s="17" t="s">
        <v>52</v>
      </c>
      <c r="K12" s="18" t="s">
        <v>51</v>
      </c>
      <c r="L12" s="18" t="s">
        <v>51</v>
      </c>
      <c r="N12" s="36"/>
    </row>
    <row r="13" spans="1:14" s="2" customFormat="1" ht="14.25">
      <c r="A13" s="3">
        <v>11</v>
      </c>
      <c r="B13" s="6"/>
      <c r="C13" s="8"/>
      <c r="D13" s="20"/>
      <c r="E13" s="19" t="s">
        <v>14</v>
      </c>
      <c r="F13" s="19" t="s">
        <v>10</v>
      </c>
      <c r="G13" s="15">
        <v>2</v>
      </c>
      <c r="H13" s="11" t="s">
        <v>11</v>
      </c>
      <c r="I13" s="16">
        <v>1</v>
      </c>
      <c r="J13" s="17" t="s">
        <v>44</v>
      </c>
      <c r="K13" s="18" t="s">
        <v>78</v>
      </c>
      <c r="L13" s="18" t="s">
        <v>76</v>
      </c>
      <c r="N13" s="36"/>
    </row>
    <row r="14" spans="1:14" s="2" customFormat="1" ht="14.25">
      <c r="A14" s="3">
        <v>12</v>
      </c>
      <c r="B14" s="6"/>
      <c r="C14" s="8"/>
      <c r="D14" s="20"/>
      <c r="E14" s="19" t="s">
        <v>41</v>
      </c>
      <c r="F14" s="19" t="s">
        <v>13</v>
      </c>
      <c r="G14" s="15">
        <v>2</v>
      </c>
      <c r="H14" s="11" t="s">
        <v>11</v>
      </c>
      <c r="I14" s="16">
        <v>1</v>
      </c>
      <c r="J14" s="17" t="s">
        <v>57</v>
      </c>
      <c r="K14" s="18" t="s">
        <v>77</v>
      </c>
      <c r="L14" s="18" t="s">
        <v>45</v>
      </c>
      <c r="N14" s="36"/>
    </row>
    <row r="15" spans="1:14" s="2" customFormat="1" ht="14.25">
      <c r="A15" s="3">
        <v>13</v>
      </c>
      <c r="B15" s="6"/>
      <c r="C15" s="7"/>
      <c r="D15" s="20" t="s">
        <v>22</v>
      </c>
      <c r="E15" s="35" t="s">
        <v>9</v>
      </c>
      <c r="F15" s="19" t="s">
        <v>12</v>
      </c>
      <c r="G15" s="15">
        <v>0</v>
      </c>
      <c r="H15" s="11" t="s">
        <v>11</v>
      </c>
      <c r="I15" s="16">
        <v>3</v>
      </c>
      <c r="J15" s="17" t="s">
        <v>50</v>
      </c>
      <c r="K15" s="18" t="s">
        <v>51</v>
      </c>
      <c r="L15" s="18" t="s">
        <v>52</v>
      </c>
      <c r="N15" s="36"/>
    </row>
    <row r="16" spans="1:14" s="2" customFormat="1" ht="14.25">
      <c r="A16" s="3">
        <v>14</v>
      </c>
      <c r="B16" s="6"/>
      <c r="C16" s="8"/>
      <c r="D16" s="20"/>
      <c r="E16" s="19" t="s">
        <v>13</v>
      </c>
      <c r="F16" s="35" t="s">
        <v>9</v>
      </c>
      <c r="G16" s="15">
        <v>3</v>
      </c>
      <c r="H16" s="11" t="s">
        <v>11</v>
      </c>
      <c r="I16" s="16">
        <v>0</v>
      </c>
      <c r="J16" s="17" t="s">
        <v>53</v>
      </c>
      <c r="K16" s="18" t="s">
        <v>54</v>
      </c>
      <c r="L16" s="18" t="s">
        <v>55</v>
      </c>
      <c r="N16" s="36"/>
    </row>
    <row r="17" spans="1:14" s="2" customFormat="1" ht="14.25">
      <c r="A17" s="3">
        <v>15</v>
      </c>
      <c r="B17" s="6"/>
      <c r="C17" s="7"/>
      <c r="D17" s="20"/>
      <c r="E17" s="19" t="s">
        <v>10</v>
      </c>
      <c r="F17" s="19" t="s">
        <v>41</v>
      </c>
      <c r="G17" s="15">
        <v>1</v>
      </c>
      <c r="H17" s="11" t="s">
        <v>11</v>
      </c>
      <c r="I17" s="16">
        <v>2</v>
      </c>
      <c r="J17" s="17" t="s">
        <v>52</v>
      </c>
      <c r="K17" s="18" t="s">
        <v>51</v>
      </c>
      <c r="L17" s="18" t="s">
        <v>64</v>
      </c>
      <c r="N17" s="36"/>
    </row>
    <row r="18" spans="1:14" s="2" customFormat="1" ht="14.25">
      <c r="A18" s="3">
        <v>16</v>
      </c>
      <c r="B18" s="6"/>
      <c r="C18" s="8"/>
      <c r="D18" s="20"/>
      <c r="E18" s="19" t="s">
        <v>10</v>
      </c>
      <c r="F18" s="35" t="s">
        <v>9</v>
      </c>
      <c r="G18" s="15">
        <v>1</v>
      </c>
      <c r="H18" s="11" t="s">
        <v>11</v>
      </c>
      <c r="I18" s="16">
        <v>2</v>
      </c>
      <c r="J18" s="17" t="s">
        <v>76</v>
      </c>
      <c r="K18" s="18" t="s">
        <v>51</v>
      </c>
      <c r="L18" s="18" t="s">
        <v>62</v>
      </c>
      <c r="N18" s="36"/>
    </row>
    <row r="19" spans="1:14" s="2" customFormat="1" ht="14.25">
      <c r="A19" s="3">
        <v>17</v>
      </c>
      <c r="B19" s="6"/>
      <c r="C19" s="7"/>
      <c r="D19" s="20"/>
      <c r="E19" s="19" t="s">
        <v>13</v>
      </c>
      <c r="F19" s="19" t="s">
        <v>12</v>
      </c>
      <c r="G19" s="15">
        <v>0</v>
      </c>
      <c r="H19" s="11" t="s">
        <v>11</v>
      </c>
      <c r="I19" s="16">
        <v>3</v>
      </c>
      <c r="J19" s="17" t="s">
        <v>52</v>
      </c>
      <c r="K19" s="18" t="s">
        <v>61</v>
      </c>
      <c r="L19" s="18" t="s">
        <v>61</v>
      </c>
      <c r="N19" s="36"/>
    </row>
    <row r="20" spans="1:14" s="2" customFormat="1" ht="14.25">
      <c r="A20" s="3">
        <v>18</v>
      </c>
      <c r="B20" s="6"/>
      <c r="C20" s="7"/>
      <c r="D20" s="20"/>
      <c r="E20" s="19" t="s">
        <v>12</v>
      </c>
      <c r="F20" s="19" t="s">
        <v>10</v>
      </c>
      <c r="G20" s="15">
        <v>0</v>
      </c>
      <c r="H20" s="11" t="s">
        <v>11</v>
      </c>
      <c r="I20" s="16">
        <v>3</v>
      </c>
      <c r="J20" s="17" t="s">
        <v>73</v>
      </c>
      <c r="K20" s="18" t="s">
        <v>73</v>
      </c>
      <c r="L20" s="18" t="s">
        <v>51</v>
      </c>
      <c r="N20" s="36"/>
    </row>
    <row r="21" spans="1:14" s="2" customFormat="1" ht="14.25">
      <c r="A21" s="3">
        <v>19</v>
      </c>
      <c r="B21" s="6"/>
      <c r="C21" s="8"/>
      <c r="D21" s="20"/>
      <c r="E21" s="19" t="s">
        <v>41</v>
      </c>
      <c r="F21" s="19" t="s">
        <v>14</v>
      </c>
      <c r="G21" s="15">
        <v>3</v>
      </c>
      <c r="H21" s="11" t="s">
        <v>11</v>
      </c>
      <c r="I21" s="16">
        <v>0</v>
      </c>
      <c r="J21" s="17" t="s">
        <v>81</v>
      </c>
      <c r="K21" s="18" t="s">
        <v>81</v>
      </c>
      <c r="L21" s="18" t="s">
        <v>81</v>
      </c>
      <c r="N21" s="36"/>
    </row>
    <row r="22" spans="1:14" s="2" customFormat="1" ht="14.25">
      <c r="A22" s="3">
        <v>20</v>
      </c>
      <c r="B22" s="6"/>
      <c r="C22" s="8"/>
      <c r="D22" s="20"/>
      <c r="E22" s="19" t="s">
        <v>14</v>
      </c>
      <c r="F22" s="35" t="s">
        <v>9</v>
      </c>
      <c r="G22" s="15">
        <v>3</v>
      </c>
      <c r="H22" s="11" t="s">
        <v>11</v>
      </c>
      <c r="I22" s="16">
        <v>0</v>
      </c>
      <c r="J22" s="17" t="s">
        <v>72</v>
      </c>
      <c r="K22" s="18" t="s">
        <v>48</v>
      </c>
      <c r="L22" s="18" t="s">
        <v>53</v>
      </c>
      <c r="N22" s="36"/>
    </row>
    <row r="23" spans="1:14" s="2" customFormat="1" ht="14.25">
      <c r="A23" s="3">
        <v>21</v>
      </c>
      <c r="B23" s="6"/>
      <c r="C23" s="8"/>
      <c r="D23" s="20"/>
      <c r="E23" s="19" t="s">
        <v>10</v>
      </c>
      <c r="F23" s="19" t="s">
        <v>13</v>
      </c>
      <c r="G23" s="15">
        <v>2</v>
      </c>
      <c r="H23" s="11" t="s">
        <v>11</v>
      </c>
      <c r="I23" s="16">
        <v>1</v>
      </c>
      <c r="J23" s="17" t="s">
        <v>54</v>
      </c>
      <c r="K23" s="18" t="s">
        <v>67</v>
      </c>
      <c r="L23" s="18" t="s">
        <v>45</v>
      </c>
      <c r="N23" s="36"/>
    </row>
    <row r="24" spans="1:14" s="2" customFormat="1" ht="14.25">
      <c r="A24" s="3">
        <v>22</v>
      </c>
      <c r="B24" s="6"/>
      <c r="C24" s="34"/>
      <c r="D24" s="20"/>
      <c r="E24" s="19" t="s">
        <v>12</v>
      </c>
      <c r="F24" s="19" t="s">
        <v>14</v>
      </c>
      <c r="G24" s="15">
        <v>2</v>
      </c>
      <c r="H24" s="11" t="s">
        <v>11</v>
      </c>
      <c r="I24" s="16">
        <v>1</v>
      </c>
      <c r="J24" s="17" t="s">
        <v>65</v>
      </c>
      <c r="K24" s="18" t="s">
        <v>66</v>
      </c>
      <c r="L24" s="18" t="s">
        <v>46</v>
      </c>
      <c r="N24" s="36"/>
    </row>
    <row r="25" spans="1:14" s="2" customFormat="1" ht="14.25">
      <c r="A25" s="3">
        <v>23</v>
      </c>
      <c r="B25" s="6"/>
      <c r="C25" s="8"/>
      <c r="D25" s="20" t="s">
        <v>22</v>
      </c>
      <c r="E25" s="35" t="s">
        <v>9</v>
      </c>
      <c r="F25" s="19" t="s">
        <v>41</v>
      </c>
      <c r="G25" s="15">
        <v>0</v>
      </c>
      <c r="H25" s="11" t="s">
        <v>11</v>
      </c>
      <c r="I25" s="16">
        <v>3</v>
      </c>
      <c r="J25" s="17" t="s">
        <v>73</v>
      </c>
      <c r="K25" s="18" t="s">
        <v>69</v>
      </c>
      <c r="L25" s="18" t="s">
        <v>52</v>
      </c>
      <c r="N25" s="36"/>
    </row>
    <row r="26" spans="1:14" s="2" customFormat="1" ht="14.25">
      <c r="A26" s="3">
        <v>24</v>
      </c>
      <c r="B26" s="6"/>
      <c r="C26" s="7"/>
      <c r="D26" s="20"/>
      <c r="E26" s="19" t="s">
        <v>41</v>
      </c>
      <c r="F26" s="19" t="s">
        <v>12</v>
      </c>
      <c r="G26" s="15">
        <v>3</v>
      </c>
      <c r="H26" s="11" t="s">
        <v>11</v>
      </c>
      <c r="I26" s="16">
        <v>0</v>
      </c>
      <c r="J26" s="17" t="s">
        <v>48</v>
      </c>
      <c r="K26" s="18" t="s">
        <v>44</v>
      </c>
      <c r="L26" s="18" t="s">
        <v>71</v>
      </c>
      <c r="N26" s="36"/>
    </row>
    <row r="27" spans="1:14" s="2" customFormat="1" ht="14.25">
      <c r="A27" s="3">
        <v>25</v>
      </c>
      <c r="B27" s="6"/>
      <c r="C27" s="8"/>
      <c r="D27" s="20"/>
      <c r="E27" s="19" t="s">
        <v>14</v>
      </c>
      <c r="F27" s="19" t="s">
        <v>13</v>
      </c>
      <c r="G27" s="15">
        <v>1</v>
      </c>
      <c r="H27" s="11" t="s">
        <v>11</v>
      </c>
      <c r="I27" s="16">
        <v>2</v>
      </c>
      <c r="J27" s="17" t="s">
        <v>46</v>
      </c>
      <c r="K27" s="18" t="s">
        <v>46</v>
      </c>
      <c r="L27" s="18" t="s">
        <v>79</v>
      </c>
      <c r="N27" s="36"/>
    </row>
    <row r="28" spans="1:14" s="2" customFormat="1" ht="14.25">
      <c r="A28" s="3">
        <v>26</v>
      </c>
      <c r="B28" s="6"/>
      <c r="C28" s="8"/>
      <c r="D28" s="20"/>
      <c r="E28" s="19" t="s">
        <v>10</v>
      </c>
      <c r="F28" s="19" t="s">
        <v>14</v>
      </c>
      <c r="G28" s="15">
        <v>1</v>
      </c>
      <c r="H28" s="11" t="s">
        <v>11</v>
      </c>
      <c r="I28" s="16">
        <v>2</v>
      </c>
      <c r="J28" s="17" t="s">
        <v>68</v>
      </c>
      <c r="K28" s="18" t="s">
        <v>66</v>
      </c>
      <c r="L28" s="18" t="s">
        <v>52</v>
      </c>
      <c r="N28" s="36"/>
    </row>
    <row r="29" spans="1:14" s="2" customFormat="1" ht="14.25">
      <c r="A29" s="3">
        <v>27</v>
      </c>
      <c r="B29" s="6"/>
      <c r="C29" s="8"/>
      <c r="D29" s="20"/>
      <c r="E29" s="19" t="s">
        <v>13</v>
      </c>
      <c r="F29" s="19" t="s">
        <v>41</v>
      </c>
      <c r="G29" s="15">
        <v>1</v>
      </c>
      <c r="H29" s="11" t="s">
        <v>11</v>
      </c>
      <c r="I29" s="16">
        <v>2</v>
      </c>
      <c r="J29" s="17" t="s">
        <v>68</v>
      </c>
      <c r="K29" s="18" t="s">
        <v>52</v>
      </c>
      <c r="L29" s="18" t="s">
        <v>58</v>
      </c>
      <c r="N29" s="36"/>
    </row>
    <row r="30" spans="1:14" s="2" customFormat="1" ht="14.25">
      <c r="A30" s="3">
        <v>28</v>
      </c>
      <c r="B30" s="6"/>
      <c r="C30" s="7"/>
      <c r="D30" s="20"/>
      <c r="E30" s="19" t="s">
        <v>12</v>
      </c>
      <c r="F30" s="35" t="s">
        <v>9</v>
      </c>
      <c r="G30" s="15">
        <v>1</v>
      </c>
      <c r="H30" s="11" t="s">
        <v>11</v>
      </c>
      <c r="I30" s="16">
        <v>2</v>
      </c>
      <c r="J30" s="17" t="s">
        <v>51</v>
      </c>
      <c r="K30" s="18" t="s">
        <v>54</v>
      </c>
      <c r="L30" s="18" t="s">
        <v>50</v>
      </c>
      <c r="N30" s="36"/>
    </row>
    <row r="31" spans="1:14" s="2" customFormat="1" ht="14.25">
      <c r="A31" s="3">
        <v>29</v>
      </c>
      <c r="B31" s="6"/>
      <c r="C31" s="8"/>
      <c r="D31" s="20" t="s">
        <v>22</v>
      </c>
      <c r="E31" s="35" t="s">
        <v>9</v>
      </c>
      <c r="F31" s="19" t="s">
        <v>13</v>
      </c>
      <c r="G31" s="15">
        <v>0</v>
      </c>
      <c r="H31" s="11" t="s">
        <v>11</v>
      </c>
      <c r="I31" s="16">
        <v>3</v>
      </c>
      <c r="J31" s="17" t="s">
        <v>59</v>
      </c>
      <c r="K31" s="18" t="s">
        <v>50</v>
      </c>
      <c r="L31" s="18" t="s">
        <v>60</v>
      </c>
      <c r="N31" s="36"/>
    </row>
    <row r="32" spans="1:14" s="2" customFormat="1" ht="14.25">
      <c r="A32" s="3">
        <v>30</v>
      </c>
      <c r="B32" s="6"/>
      <c r="C32" s="8"/>
      <c r="D32" s="20"/>
      <c r="E32" s="19" t="s">
        <v>41</v>
      </c>
      <c r="F32" s="19" t="s">
        <v>10</v>
      </c>
      <c r="G32" s="15">
        <v>2</v>
      </c>
      <c r="H32" s="11" t="s">
        <v>11</v>
      </c>
      <c r="I32" s="16">
        <v>1</v>
      </c>
      <c r="J32" s="17" t="s">
        <v>62</v>
      </c>
      <c r="K32" s="18" t="s">
        <v>54</v>
      </c>
      <c r="L32" s="18" t="s">
        <v>72</v>
      </c>
      <c r="N32" s="36"/>
    </row>
    <row r="33" spans="1:14" s="2" customFormat="1" ht="14.25">
      <c r="A33" s="3">
        <v>31</v>
      </c>
      <c r="B33" s="6"/>
      <c r="C33" s="34"/>
      <c r="D33" s="20" t="s">
        <v>22</v>
      </c>
      <c r="E33" s="35" t="s">
        <v>9</v>
      </c>
      <c r="F33" s="19" t="s">
        <v>32</v>
      </c>
      <c r="G33" s="15">
        <v>0</v>
      </c>
      <c r="H33" s="11" t="s">
        <v>11</v>
      </c>
      <c r="I33" s="16">
        <v>3</v>
      </c>
      <c r="J33" s="17" t="s">
        <v>51</v>
      </c>
      <c r="K33" s="18" t="s">
        <v>73</v>
      </c>
      <c r="L33" s="18" t="s">
        <v>52</v>
      </c>
      <c r="N33" s="36"/>
    </row>
    <row r="34" spans="1:14" s="2" customFormat="1" ht="14.25">
      <c r="A34" s="3">
        <v>32</v>
      </c>
      <c r="B34" s="6"/>
      <c r="C34" s="8"/>
      <c r="D34" s="20"/>
      <c r="E34" s="19" t="s">
        <v>12</v>
      </c>
      <c r="F34" s="19" t="s">
        <v>32</v>
      </c>
      <c r="G34" s="15">
        <v>1</v>
      </c>
      <c r="H34" s="11" t="s">
        <v>11</v>
      </c>
      <c r="I34" s="16">
        <v>2</v>
      </c>
      <c r="J34" s="17" t="s">
        <v>63</v>
      </c>
      <c r="K34" s="18" t="s">
        <v>62</v>
      </c>
      <c r="L34" s="18" t="s">
        <v>64</v>
      </c>
      <c r="N34" s="36"/>
    </row>
    <row r="35" spans="1:14" s="2" customFormat="1" ht="14.25">
      <c r="A35" s="3">
        <v>33</v>
      </c>
      <c r="B35" s="6"/>
      <c r="C35" s="8"/>
      <c r="D35" s="20"/>
      <c r="E35" s="19" t="s">
        <v>10</v>
      </c>
      <c r="F35" s="19" t="s">
        <v>32</v>
      </c>
      <c r="G35" s="15">
        <v>1</v>
      </c>
      <c r="H35" s="11" t="s">
        <v>11</v>
      </c>
      <c r="I35" s="16">
        <v>2</v>
      </c>
      <c r="J35" s="17" t="s">
        <v>76</v>
      </c>
      <c r="K35" s="18" t="s">
        <v>75</v>
      </c>
      <c r="L35" s="18" t="s">
        <v>52</v>
      </c>
      <c r="N35" s="36"/>
    </row>
    <row r="36" spans="1:14" s="2" customFormat="1" ht="14.25">
      <c r="A36" s="3">
        <v>34</v>
      </c>
      <c r="B36" s="6"/>
      <c r="C36" s="8"/>
      <c r="D36" s="20"/>
      <c r="E36" s="19" t="s">
        <v>13</v>
      </c>
      <c r="F36" s="19" t="s">
        <v>32</v>
      </c>
      <c r="G36" s="15">
        <v>0</v>
      </c>
      <c r="H36" s="11" t="s">
        <v>11</v>
      </c>
      <c r="I36" s="16">
        <v>3</v>
      </c>
      <c r="J36" s="17" t="s">
        <v>68</v>
      </c>
      <c r="K36" s="18" t="s">
        <v>69</v>
      </c>
      <c r="L36" s="18" t="s">
        <v>61</v>
      </c>
      <c r="N36" s="36"/>
    </row>
    <row r="37" spans="1:14" s="2" customFormat="1" ht="14.25">
      <c r="A37" s="3">
        <v>35</v>
      </c>
      <c r="B37" s="6"/>
      <c r="C37" s="8"/>
      <c r="D37" s="20"/>
      <c r="E37" s="19" t="s">
        <v>14</v>
      </c>
      <c r="F37" s="19" t="s">
        <v>32</v>
      </c>
      <c r="G37" s="15">
        <v>1</v>
      </c>
      <c r="H37" s="11" t="s">
        <v>11</v>
      </c>
      <c r="I37" s="16">
        <v>2</v>
      </c>
      <c r="J37" s="17" t="s">
        <v>65</v>
      </c>
      <c r="K37" s="18" t="s">
        <v>69</v>
      </c>
      <c r="L37" s="18" t="s">
        <v>70</v>
      </c>
      <c r="N37" s="36"/>
    </row>
    <row r="38" spans="1:14" s="2" customFormat="1" ht="14.25">
      <c r="A38" s="3">
        <v>36</v>
      </c>
      <c r="B38" s="6"/>
      <c r="C38" s="8"/>
      <c r="D38" s="20"/>
      <c r="E38" s="19" t="s">
        <v>41</v>
      </c>
      <c r="F38" s="19" t="s">
        <v>32</v>
      </c>
      <c r="G38" s="15">
        <v>2</v>
      </c>
      <c r="H38" s="11" t="s">
        <v>11</v>
      </c>
      <c r="I38" s="16">
        <v>1</v>
      </c>
      <c r="J38" s="17" t="s">
        <v>65</v>
      </c>
      <c r="K38" s="18" t="s">
        <v>52</v>
      </c>
      <c r="L38" s="18" t="s">
        <v>48</v>
      </c>
      <c r="N38" s="36"/>
    </row>
    <row r="39" spans="1:14" s="2" customFormat="1" ht="14.25">
      <c r="A39" s="3">
        <v>37</v>
      </c>
      <c r="B39" s="6"/>
      <c r="C39" s="34"/>
      <c r="D39" s="20"/>
      <c r="E39" s="19" t="s">
        <v>32</v>
      </c>
      <c r="F39" s="35" t="s">
        <v>9</v>
      </c>
      <c r="G39" s="15">
        <v>3</v>
      </c>
      <c r="H39" s="11" t="s">
        <v>11</v>
      </c>
      <c r="I39" s="16">
        <v>0</v>
      </c>
      <c r="J39" s="17" t="s">
        <v>43</v>
      </c>
      <c r="K39" s="18" t="s">
        <v>44</v>
      </c>
      <c r="L39" s="18" t="s">
        <v>45</v>
      </c>
      <c r="N39" s="36"/>
    </row>
    <row r="40" spans="1:14" s="2" customFormat="1" ht="14.25">
      <c r="A40" s="3">
        <v>38</v>
      </c>
      <c r="B40" s="6"/>
      <c r="C40" s="8"/>
      <c r="D40" s="20"/>
      <c r="E40" s="19" t="s">
        <v>32</v>
      </c>
      <c r="F40" s="19" t="s">
        <v>12</v>
      </c>
      <c r="G40" s="15">
        <v>2</v>
      </c>
      <c r="H40" s="11" t="s">
        <v>11</v>
      </c>
      <c r="I40" s="16">
        <v>1</v>
      </c>
      <c r="J40" s="17" t="s">
        <v>66</v>
      </c>
      <c r="K40" s="18" t="s">
        <v>66</v>
      </c>
      <c r="L40" s="18" t="s">
        <v>68</v>
      </c>
      <c r="N40" s="36"/>
    </row>
    <row r="41" spans="1:14" s="2" customFormat="1" ht="14.25">
      <c r="A41" s="3">
        <v>39</v>
      </c>
      <c r="B41" s="6"/>
      <c r="C41" s="8"/>
      <c r="D41" s="20"/>
      <c r="E41" s="19" t="s">
        <v>32</v>
      </c>
      <c r="F41" s="19" t="s">
        <v>10</v>
      </c>
      <c r="G41" s="15">
        <v>1</v>
      </c>
      <c r="H41" s="11" t="s">
        <v>11</v>
      </c>
      <c r="I41" s="16">
        <v>2</v>
      </c>
      <c r="J41" s="17" t="s">
        <v>62</v>
      </c>
      <c r="K41" s="18" t="s">
        <v>52</v>
      </c>
      <c r="L41" s="18" t="s">
        <v>66</v>
      </c>
      <c r="N41" s="36"/>
    </row>
    <row r="42" spans="1:14" s="2" customFormat="1" ht="14.25">
      <c r="A42" s="3">
        <v>40</v>
      </c>
      <c r="B42" s="6"/>
      <c r="C42" s="8"/>
      <c r="D42" s="20"/>
      <c r="E42" s="19" t="s">
        <v>32</v>
      </c>
      <c r="F42" s="19" t="s">
        <v>13</v>
      </c>
      <c r="G42" s="15">
        <v>0</v>
      </c>
      <c r="H42" s="11" t="s">
        <v>11</v>
      </c>
      <c r="I42" s="16">
        <v>3</v>
      </c>
      <c r="J42" s="17" t="s">
        <v>46</v>
      </c>
      <c r="K42" s="18" t="s">
        <v>52</v>
      </c>
      <c r="L42" s="18" t="s">
        <v>62</v>
      </c>
      <c r="N42" s="36"/>
    </row>
    <row r="43" spans="1:14" s="2" customFormat="1" ht="14.25">
      <c r="A43" s="3">
        <v>41</v>
      </c>
      <c r="B43" s="6"/>
      <c r="C43" s="8"/>
      <c r="D43" s="20"/>
      <c r="E43" s="19" t="s">
        <v>32</v>
      </c>
      <c r="F43" s="19" t="s">
        <v>14</v>
      </c>
      <c r="G43" s="15">
        <v>0</v>
      </c>
      <c r="H43" s="11" t="s">
        <v>11</v>
      </c>
      <c r="I43" s="16">
        <v>3</v>
      </c>
      <c r="J43" s="17" t="s">
        <v>69</v>
      </c>
      <c r="K43" s="18" t="s">
        <v>60</v>
      </c>
      <c r="L43" s="18" t="s">
        <v>80</v>
      </c>
      <c r="N43" s="36"/>
    </row>
    <row r="44" spans="1:14" s="2" customFormat="1" ht="14.25">
      <c r="A44" s="3">
        <v>42</v>
      </c>
      <c r="B44" s="6"/>
      <c r="C44" s="8"/>
      <c r="D44" s="20"/>
      <c r="E44" s="19" t="s">
        <v>32</v>
      </c>
      <c r="F44" s="19" t="s">
        <v>41</v>
      </c>
      <c r="G44" s="15">
        <v>0</v>
      </c>
      <c r="H44" s="11" t="s">
        <v>11</v>
      </c>
      <c r="I44" s="16">
        <v>3</v>
      </c>
      <c r="J44" s="17" t="s">
        <v>46</v>
      </c>
      <c r="K44" s="18" t="s">
        <v>62</v>
      </c>
      <c r="L44" s="18" t="s">
        <v>51</v>
      </c>
      <c r="N44" s="36"/>
    </row>
  </sheetData>
  <sheetProtection/>
  <mergeCells count="1">
    <mergeCell ref="A1:L1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4" sqref="L4"/>
    </sheetView>
  </sheetViews>
  <sheetFormatPr defaultColWidth="9.00390625" defaultRowHeight="12.75"/>
  <cols>
    <col min="2" max="2" width="12.00390625" style="0" customWidth="1"/>
    <col min="3" max="3" width="10.00390625" style="0" customWidth="1"/>
  </cols>
  <sheetData>
    <row r="1" spans="1:13" ht="32.2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>
      <c r="A2" s="21" t="s">
        <v>24</v>
      </c>
      <c r="B2" s="22" t="s">
        <v>25</v>
      </c>
      <c r="C2" s="22">
        <v>3</v>
      </c>
      <c r="D2" s="22">
        <v>2</v>
      </c>
      <c r="E2" s="22">
        <v>1</v>
      </c>
      <c r="F2" s="22">
        <v>0</v>
      </c>
      <c r="G2" s="22" t="s">
        <v>26</v>
      </c>
      <c r="H2" s="23"/>
      <c r="I2" s="24" t="s">
        <v>27</v>
      </c>
      <c r="J2" s="22" t="s">
        <v>28</v>
      </c>
      <c r="K2" s="23"/>
      <c r="L2" s="24" t="s">
        <v>29</v>
      </c>
      <c r="M2" s="22" t="s">
        <v>30</v>
      </c>
    </row>
    <row r="3" spans="1:13" ht="12.75">
      <c r="A3" t="s">
        <v>41</v>
      </c>
      <c r="B3" s="25">
        <v>12</v>
      </c>
      <c r="C3" s="25">
        <v>4</v>
      </c>
      <c r="D3" s="25">
        <v>7</v>
      </c>
      <c r="E3" s="25">
        <v>0</v>
      </c>
      <c r="F3" s="25">
        <v>1</v>
      </c>
      <c r="G3" s="25">
        <v>26</v>
      </c>
      <c r="H3" s="26" t="s">
        <v>11</v>
      </c>
      <c r="I3" s="27">
        <v>10</v>
      </c>
      <c r="J3" s="25">
        <f>71+63+78+72+67+75+68+75+72+74+75+0</f>
        <v>790</v>
      </c>
      <c r="K3" s="26" t="s">
        <v>11</v>
      </c>
      <c r="L3" s="27">
        <f>58+65+65+72+66+54+52+65+60+62+75+0</f>
        <v>694</v>
      </c>
      <c r="M3" s="37">
        <v>26</v>
      </c>
    </row>
    <row r="4" spans="1:13" ht="12.75">
      <c r="A4" t="s">
        <v>14</v>
      </c>
      <c r="B4" s="25">
        <v>12</v>
      </c>
      <c r="C4" s="25">
        <v>5</v>
      </c>
      <c r="D4" s="25">
        <v>3</v>
      </c>
      <c r="E4" s="25">
        <v>3</v>
      </c>
      <c r="F4" s="25">
        <v>1</v>
      </c>
      <c r="G4" s="25">
        <v>24</v>
      </c>
      <c r="H4" s="26" t="s">
        <v>11</v>
      </c>
      <c r="I4" s="27">
        <v>12</v>
      </c>
      <c r="J4" s="25">
        <f>70+70+75+76+72+76+75+71+54+75+75+0</f>
        <v>789</v>
      </c>
      <c r="K4" s="26" t="s">
        <v>11</v>
      </c>
      <c r="L4" s="27">
        <f>73+62+50+58+65+59+61+74+73+41+75+0</f>
        <v>691</v>
      </c>
      <c r="M4" s="37">
        <v>24</v>
      </c>
    </row>
    <row r="5" spans="1:13" ht="12.75">
      <c r="A5" t="s">
        <v>10</v>
      </c>
      <c r="B5" s="25">
        <v>12</v>
      </c>
      <c r="C5" s="25">
        <v>3</v>
      </c>
      <c r="D5" s="25">
        <v>3</v>
      </c>
      <c r="E5" s="25">
        <v>6</v>
      </c>
      <c r="F5" s="25">
        <v>0</v>
      </c>
      <c r="G5" s="25">
        <v>21</v>
      </c>
      <c r="H5" s="26" t="s">
        <v>11</v>
      </c>
      <c r="I5" s="27">
        <v>15</v>
      </c>
      <c r="J5" s="25">
        <f>74+75+64+75+66+75+64+72+60+67+65+59</f>
        <v>816</v>
      </c>
      <c r="K5" s="26" t="s">
        <v>11</v>
      </c>
      <c r="L5" s="27">
        <f>58+41+64+48+67+52+65+68+72+65+72+76</f>
        <v>748</v>
      </c>
      <c r="M5" s="37">
        <v>21</v>
      </c>
    </row>
    <row r="6" spans="1:13" ht="12.75">
      <c r="A6" t="s">
        <v>32</v>
      </c>
      <c r="B6" s="25">
        <v>12</v>
      </c>
      <c r="C6" s="25">
        <v>3</v>
      </c>
      <c r="D6" s="25">
        <v>4</v>
      </c>
      <c r="E6" s="25">
        <v>2</v>
      </c>
      <c r="F6" s="25">
        <v>3</v>
      </c>
      <c r="G6" s="25">
        <v>19</v>
      </c>
      <c r="H6" s="26" t="s">
        <v>11</v>
      </c>
      <c r="I6" s="27">
        <v>17</v>
      </c>
      <c r="J6" s="25">
        <f>75+66+72+72+75+65+65+69+68+75+73+41</f>
        <v>816</v>
      </c>
      <c r="K6" s="26" t="s">
        <v>11</v>
      </c>
      <c r="L6" s="27">
        <f>44+75+75+72+51+75+64+69+72+57+54+75</f>
        <v>783</v>
      </c>
      <c r="M6" s="37">
        <v>19</v>
      </c>
    </row>
    <row r="7" spans="1:13" ht="12.75">
      <c r="A7" t="s">
        <v>12</v>
      </c>
      <c r="B7" s="25">
        <v>12</v>
      </c>
      <c r="C7" s="25">
        <v>3</v>
      </c>
      <c r="D7" s="25">
        <v>1</v>
      </c>
      <c r="E7" s="25">
        <v>5</v>
      </c>
      <c r="F7" s="25">
        <v>3</v>
      </c>
      <c r="G7" s="25">
        <v>16</v>
      </c>
      <c r="H7" s="26" t="s">
        <v>11</v>
      </c>
      <c r="I7" s="27">
        <v>20</v>
      </c>
      <c r="J7" s="25">
        <f>76+41+58+75+75+73+69+65+62+52+69+75</f>
        <v>790</v>
      </c>
      <c r="K7" s="26" t="s">
        <v>11</v>
      </c>
      <c r="L7" s="27">
        <f>65+75+71+51+72+70+72+78+70+75+69+58</f>
        <v>826</v>
      </c>
      <c r="M7" s="37">
        <v>16</v>
      </c>
    </row>
    <row r="8" spans="1:13" ht="12.75">
      <c r="A8" t="s">
        <v>13</v>
      </c>
      <c r="B8" s="25">
        <v>12</v>
      </c>
      <c r="C8" s="25">
        <v>3</v>
      </c>
      <c r="D8" s="25">
        <v>1</v>
      </c>
      <c r="E8" s="25">
        <v>3</v>
      </c>
      <c r="F8" s="25">
        <v>5</v>
      </c>
      <c r="G8" s="25">
        <v>14</v>
      </c>
      <c r="H8" s="26" t="s">
        <v>11</v>
      </c>
      <c r="I8" s="27">
        <v>22</v>
      </c>
      <c r="J8" s="25">
        <f>75+76+51+75+64+48+65+51+58+62+61+74</f>
        <v>760</v>
      </c>
      <c r="K8" s="26" t="s">
        <v>11</v>
      </c>
      <c r="L8" s="27">
        <f>52+45+75+66+64+75+63+75+75+74+75+71</f>
        <v>810</v>
      </c>
      <c r="M8" s="37">
        <v>14</v>
      </c>
    </row>
    <row r="9" spans="1:13" ht="12.75">
      <c r="A9" t="s">
        <v>9</v>
      </c>
      <c r="B9" s="25">
        <v>12</v>
      </c>
      <c r="C9" s="25">
        <v>0</v>
      </c>
      <c r="D9" s="25">
        <v>2</v>
      </c>
      <c r="E9" s="25">
        <v>2</v>
      </c>
      <c r="F9" s="25">
        <v>8</v>
      </c>
      <c r="G9" s="25">
        <v>6</v>
      </c>
      <c r="H9" s="26" t="s">
        <v>11</v>
      </c>
      <c r="I9" s="27">
        <v>30</v>
      </c>
      <c r="J9" s="25">
        <f>58+65+44+52+45+72+50+58+54+52+65+57</f>
        <v>672</v>
      </c>
      <c r="K9" s="26" t="s">
        <v>11</v>
      </c>
      <c r="L9" s="27">
        <f>74+76+75+75+76+69+75+76+75+68+67+75</f>
        <v>881</v>
      </c>
      <c r="M9" s="37">
        <v>6</v>
      </c>
    </row>
    <row r="10" spans="1:13" ht="12.75">
      <c r="A10" s="45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8"/>
      <c r="M10" s="28"/>
    </row>
    <row r="12" spans="1:7" ht="15.75" thickBot="1">
      <c r="A12" s="29" t="s">
        <v>15</v>
      </c>
      <c r="B12" s="30"/>
      <c r="C12" s="31" t="s">
        <v>16</v>
      </c>
      <c r="E12" t="s">
        <v>33</v>
      </c>
      <c r="G12" t="s">
        <v>34</v>
      </c>
    </row>
    <row r="13" spans="1:7" ht="15">
      <c r="A13" s="41" t="s">
        <v>17</v>
      </c>
      <c r="B13" s="42"/>
      <c r="C13" s="32" t="s">
        <v>9</v>
      </c>
      <c r="E13" t="s">
        <v>35</v>
      </c>
      <c r="G13" t="s">
        <v>36</v>
      </c>
    </row>
    <row r="14" spans="1:5" ht="15">
      <c r="A14" s="41" t="s">
        <v>49</v>
      </c>
      <c r="B14" s="42"/>
      <c r="C14" s="32" t="s">
        <v>12</v>
      </c>
      <c r="E14" t="s">
        <v>37</v>
      </c>
    </row>
    <row r="15" spans="1:5" ht="15">
      <c r="A15" s="41" t="s">
        <v>18</v>
      </c>
      <c r="B15" s="42"/>
      <c r="C15" s="32" t="s">
        <v>10</v>
      </c>
      <c r="E15" t="s">
        <v>38</v>
      </c>
    </row>
    <row r="16" spans="1:5" ht="15">
      <c r="A16" s="41" t="s">
        <v>19</v>
      </c>
      <c r="B16" s="42"/>
      <c r="C16" s="32" t="s">
        <v>13</v>
      </c>
      <c r="E16" t="s">
        <v>39</v>
      </c>
    </row>
    <row r="17" spans="1:5" ht="15">
      <c r="A17" s="41" t="s">
        <v>20</v>
      </c>
      <c r="B17" s="42"/>
      <c r="C17" s="32" t="s">
        <v>14</v>
      </c>
      <c r="E17" t="s">
        <v>40</v>
      </c>
    </row>
    <row r="18" spans="1:3" ht="15">
      <c r="A18" s="41" t="s">
        <v>41</v>
      </c>
      <c r="B18" s="42"/>
      <c r="C18" s="32" t="s">
        <v>41</v>
      </c>
    </row>
    <row r="19" spans="1:3" ht="15">
      <c r="A19" s="39" t="s">
        <v>32</v>
      </c>
      <c r="B19" s="40"/>
      <c r="C19" s="33" t="s">
        <v>32</v>
      </c>
    </row>
  </sheetData>
  <sheetProtection/>
  <mergeCells count="9">
    <mergeCell ref="A19:B19"/>
    <mergeCell ref="A17:B17"/>
    <mergeCell ref="A18:B18"/>
    <mergeCell ref="A1:M1"/>
    <mergeCell ref="A10:K10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ovkurvinen</dc:creator>
  <cp:keywords/>
  <dc:description/>
  <cp:lastModifiedBy>Opetusvirasto</cp:lastModifiedBy>
  <cp:lastPrinted>2011-11-10T20:10:05Z</cp:lastPrinted>
  <dcterms:created xsi:type="dcterms:W3CDTF">2011-10-26T12:49:17Z</dcterms:created>
  <dcterms:modified xsi:type="dcterms:W3CDTF">2013-06-13T19:33:16Z</dcterms:modified>
  <cp:category/>
  <cp:version/>
  <cp:contentType/>
  <cp:contentStatus/>
</cp:coreProperties>
</file>